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3120" yWindow="2380" windowWidth="25600" windowHeight="1902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A33" i="1"/>
  <c r="F11" i="1"/>
  <c r="F17" i="1"/>
  <c r="F24" i="1"/>
  <c r="F27" i="1"/>
  <c r="A11" i="1"/>
  <c r="A17" i="1"/>
  <c r="A24" i="1"/>
  <c r="A27" i="1"/>
  <c r="I14" i="1"/>
  <c r="H10" i="1"/>
  <c r="D14" i="1"/>
  <c r="C10" i="1"/>
</calcChain>
</file>

<file path=xl/sharedStrings.xml><?xml version="1.0" encoding="utf-8"?>
<sst xmlns="http://schemas.openxmlformats.org/spreadsheetml/2006/main" count="48" uniqueCount="21">
  <si>
    <t>kg/m^3</t>
  </si>
  <si>
    <t>meters</t>
  </si>
  <si>
    <t>Scale Height</t>
  </si>
  <si>
    <t>Altitude</t>
  </si>
  <si>
    <t>Air density at sea level</t>
  </si>
  <si>
    <t>Air density at altitude</t>
  </si>
  <si>
    <t>Speed</t>
  </si>
  <si>
    <t>m/s</t>
  </si>
  <si>
    <t>Drag Coefficient</t>
  </si>
  <si>
    <t>Mach</t>
  </si>
  <si>
    <t>Dynamic pressure</t>
  </si>
  <si>
    <t>radius</t>
  </si>
  <si>
    <t>meter</t>
  </si>
  <si>
    <t>area</t>
  </si>
  <si>
    <t>meter^2</t>
  </si>
  <si>
    <t>Force Drag</t>
  </si>
  <si>
    <t>Newtons</t>
  </si>
  <si>
    <t>Mass rocket</t>
  </si>
  <si>
    <t>kg</t>
  </si>
  <si>
    <t>Acceleration</t>
  </si>
  <si>
    <t>meters/sec^2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</si>
</sst>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showRuler="0" workbookViewId="0">
      <selection activeCell="N29" sqref="N29"/>
    </sheetView>
  </sheetViews>
  <sheetFormatPr baseColWidth="10" defaultRowHeight="15" x14ac:dyDescent="0"/>
  <cols>
    <col min="3" max="3" width="5.1640625" customWidth="1"/>
  </cols>
  <sheetData>
    <row r="1" spans="1:9">
      <c r="A1" s="1" t="s">
        <v>4</v>
      </c>
      <c r="B1" s="2"/>
      <c r="C1" s="2"/>
      <c r="D1" s="3"/>
      <c r="F1" s="1" t="s">
        <v>4</v>
      </c>
      <c r="G1" s="2"/>
      <c r="H1" s="2"/>
      <c r="I1" s="3"/>
    </row>
    <row r="2" spans="1:9">
      <c r="A2" s="4">
        <v>1.2250000000000001</v>
      </c>
      <c r="B2" s="5" t="s">
        <v>0</v>
      </c>
      <c r="C2" s="5"/>
      <c r="D2" s="6"/>
      <c r="F2" s="4">
        <v>1.2250000000000001</v>
      </c>
      <c r="G2" s="5" t="s">
        <v>0</v>
      </c>
      <c r="H2" s="5"/>
      <c r="I2" s="6"/>
    </row>
    <row r="3" spans="1:9">
      <c r="A3" s="4"/>
      <c r="B3" s="5"/>
      <c r="C3" s="5"/>
      <c r="D3" s="6"/>
      <c r="F3" s="4"/>
      <c r="G3" s="5"/>
      <c r="H3" s="5"/>
      <c r="I3" s="6"/>
    </row>
    <row r="4" spans="1:9">
      <c r="A4" s="4" t="s">
        <v>2</v>
      </c>
      <c r="B4" s="5"/>
      <c r="C4" s="5"/>
      <c r="D4" s="6"/>
      <c r="F4" s="4" t="s">
        <v>2</v>
      </c>
      <c r="G4" s="5"/>
      <c r="H4" s="5"/>
      <c r="I4" s="6"/>
    </row>
    <row r="5" spans="1:9">
      <c r="A5" s="4">
        <v>8500</v>
      </c>
      <c r="B5" s="5" t="s">
        <v>1</v>
      </c>
      <c r="C5" s="5"/>
      <c r="D5" s="6"/>
      <c r="F5" s="4">
        <v>8500</v>
      </c>
      <c r="G5" s="5" t="s">
        <v>1</v>
      </c>
      <c r="H5" s="5"/>
      <c r="I5" s="6"/>
    </row>
    <row r="6" spans="1:9">
      <c r="A6" s="4"/>
      <c r="B6" s="5"/>
      <c r="C6" s="5"/>
      <c r="D6" s="6"/>
      <c r="F6" s="4"/>
      <c r="G6" s="5"/>
      <c r="H6" s="5"/>
      <c r="I6" s="6"/>
    </row>
    <row r="7" spans="1:9">
      <c r="A7" s="4" t="s">
        <v>3</v>
      </c>
      <c r="B7" s="5"/>
      <c r="C7" s="5"/>
      <c r="D7" s="6"/>
      <c r="F7" s="4" t="s">
        <v>3</v>
      </c>
      <c r="G7" s="5"/>
      <c r="H7" s="5"/>
      <c r="I7" s="6"/>
    </row>
    <row r="8" spans="1:9">
      <c r="A8" s="4">
        <v>6400</v>
      </c>
      <c r="B8" s="5" t="s">
        <v>1</v>
      </c>
      <c r="C8" s="5"/>
      <c r="D8" s="6"/>
      <c r="F8" s="4">
        <v>18000</v>
      </c>
      <c r="G8" s="5" t="s">
        <v>1</v>
      </c>
      <c r="H8" s="5"/>
      <c r="I8" s="6"/>
    </row>
    <row r="9" spans="1:9">
      <c r="A9" s="4"/>
      <c r="B9" s="5"/>
      <c r="C9" s="5"/>
      <c r="D9" s="6"/>
      <c r="F9" s="4"/>
      <c r="G9" s="5"/>
      <c r="H9" s="5"/>
      <c r="I9" s="6"/>
    </row>
    <row r="10" spans="1:9">
      <c r="A10" s="4" t="s">
        <v>5</v>
      </c>
      <c r="B10" s="5"/>
      <c r="C10" s="5">
        <f>A8</f>
        <v>6400</v>
      </c>
      <c r="D10" s="6" t="s">
        <v>1</v>
      </c>
      <c r="F10" s="4" t="s">
        <v>5</v>
      </c>
      <c r="G10" s="5"/>
      <c r="H10" s="5">
        <f>F8</f>
        <v>18000</v>
      </c>
      <c r="I10" s="6" t="s">
        <v>1</v>
      </c>
    </row>
    <row r="11" spans="1:9">
      <c r="A11" s="4">
        <f>EXP(-A8/A5)*A2</f>
        <v>0.57694961855976623</v>
      </c>
      <c r="B11" s="5" t="s">
        <v>0</v>
      </c>
      <c r="C11" s="5"/>
      <c r="D11" s="6"/>
      <c r="F11" s="4">
        <f>EXP(-F8/F5)*F2</f>
        <v>0.14738512579110158</v>
      </c>
      <c r="G11" s="5" t="s">
        <v>0</v>
      </c>
      <c r="H11" s="5"/>
      <c r="I11" s="6"/>
    </row>
    <row r="12" spans="1:9">
      <c r="A12" s="4"/>
      <c r="B12" s="5"/>
      <c r="C12" s="5"/>
      <c r="D12" s="6"/>
      <c r="F12" s="4"/>
      <c r="G12" s="5"/>
      <c r="H12" s="5"/>
      <c r="I12" s="6"/>
    </row>
    <row r="13" spans="1:9">
      <c r="A13" s="4" t="s">
        <v>6</v>
      </c>
      <c r="B13" s="5"/>
      <c r="C13" s="5"/>
      <c r="D13" s="6"/>
      <c r="F13" s="4" t="s">
        <v>6</v>
      </c>
      <c r="G13" s="5"/>
      <c r="H13" s="5"/>
      <c r="I13" s="6"/>
    </row>
    <row r="14" spans="1:9">
      <c r="A14" s="4">
        <v>500</v>
      </c>
      <c r="B14" s="5" t="s">
        <v>7</v>
      </c>
      <c r="C14" s="5" t="s">
        <v>9</v>
      </c>
      <c r="D14" s="6">
        <f>A14/340</f>
        <v>1.4705882352941178</v>
      </c>
      <c r="F14" s="4">
        <v>360</v>
      </c>
      <c r="G14" s="5" t="s">
        <v>7</v>
      </c>
      <c r="H14" s="5" t="s">
        <v>9</v>
      </c>
      <c r="I14" s="6">
        <f>F14/340</f>
        <v>1.0588235294117647</v>
      </c>
    </row>
    <row r="15" spans="1:9">
      <c r="A15" s="4"/>
      <c r="B15" s="5"/>
      <c r="C15" s="5"/>
      <c r="D15" s="6"/>
      <c r="F15" s="4"/>
      <c r="G15" s="5"/>
      <c r="H15" s="5"/>
      <c r="I15" s="6"/>
    </row>
    <row r="16" spans="1:9">
      <c r="A16" s="4" t="s">
        <v>10</v>
      </c>
      <c r="B16" s="5"/>
      <c r="C16" s="5"/>
      <c r="D16" s="6"/>
      <c r="F16" s="4" t="s">
        <v>10</v>
      </c>
      <c r="G16" s="5"/>
      <c r="H16" s="5"/>
      <c r="I16" s="6"/>
    </row>
    <row r="17" spans="1:9">
      <c r="A17" s="4">
        <f>0.5*A11*A14^2</f>
        <v>72118.702319970776</v>
      </c>
      <c r="B17" s="5"/>
      <c r="C17" s="5"/>
      <c r="D17" s="6"/>
      <c r="F17" s="4">
        <f>0.5*F11*F14^2</f>
        <v>9550.5561512633831</v>
      </c>
      <c r="G17" s="5"/>
      <c r="H17" s="5"/>
      <c r="I17" s="6"/>
    </row>
    <row r="18" spans="1:9">
      <c r="A18" s="4"/>
      <c r="B18" s="5"/>
      <c r="C18" s="5"/>
      <c r="D18" s="6"/>
      <c r="F18" s="4"/>
      <c r="G18" s="5"/>
      <c r="H18" s="5"/>
      <c r="I18" s="6"/>
    </row>
    <row r="19" spans="1:9">
      <c r="A19" s="4" t="s">
        <v>8</v>
      </c>
      <c r="B19" s="5"/>
      <c r="C19" s="5"/>
      <c r="D19" s="6"/>
      <c r="F19" s="4" t="s">
        <v>8</v>
      </c>
      <c r="G19" s="5"/>
      <c r="H19" s="5"/>
      <c r="I19" s="6"/>
    </row>
    <row r="20" spans="1:9">
      <c r="A20" s="4">
        <v>0.4</v>
      </c>
      <c r="B20" s="5"/>
      <c r="C20" s="5"/>
      <c r="D20" s="6"/>
      <c r="F20" s="4">
        <v>1</v>
      </c>
      <c r="G20" s="5"/>
      <c r="H20" s="5"/>
      <c r="I20" s="6"/>
    </row>
    <row r="21" spans="1:9">
      <c r="A21" s="4" t="s">
        <v>11</v>
      </c>
      <c r="B21" s="5"/>
      <c r="C21" s="5"/>
      <c r="D21" s="6"/>
      <c r="F21" s="4" t="s">
        <v>11</v>
      </c>
      <c r="G21" s="5"/>
      <c r="H21" s="5"/>
      <c r="I21" s="6"/>
    </row>
    <row r="22" spans="1:9">
      <c r="A22" s="4">
        <v>1.8</v>
      </c>
      <c r="B22" s="5" t="s">
        <v>12</v>
      </c>
      <c r="C22" s="5"/>
      <c r="D22" s="6"/>
      <c r="F22" s="4">
        <v>1.8</v>
      </c>
      <c r="G22" s="5" t="s">
        <v>12</v>
      </c>
      <c r="H22" s="5"/>
      <c r="I22" s="6"/>
    </row>
    <row r="23" spans="1:9">
      <c r="A23" s="4" t="s">
        <v>13</v>
      </c>
      <c r="B23" s="5"/>
      <c r="C23" s="5"/>
      <c r="D23" s="6"/>
      <c r="F23" s="4" t="s">
        <v>13</v>
      </c>
      <c r="G23" s="5"/>
      <c r="H23" s="5"/>
      <c r="I23" s="6"/>
    </row>
    <row r="24" spans="1:9">
      <c r="A24" s="4">
        <f>PI()*A22^2</f>
        <v>10.178760197630931</v>
      </c>
      <c r="B24" s="5" t="s">
        <v>14</v>
      </c>
      <c r="C24" s="5"/>
      <c r="D24" s="6"/>
      <c r="F24" s="4">
        <f>PI()*F22^2</f>
        <v>10.178760197630931</v>
      </c>
      <c r="G24" s="5" t="s">
        <v>14</v>
      </c>
      <c r="H24" s="5"/>
      <c r="I24" s="6"/>
    </row>
    <row r="25" spans="1:9">
      <c r="A25" s="4"/>
      <c r="B25" s="5"/>
      <c r="C25" s="5"/>
      <c r="D25" s="6"/>
      <c r="F25" s="4"/>
      <c r="G25" s="5"/>
      <c r="H25" s="5"/>
      <c r="I25" s="6"/>
    </row>
    <row r="26" spans="1:9">
      <c r="A26" s="4" t="s">
        <v>15</v>
      </c>
      <c r="B26" s="5"/>
      <c r="C26" s="5"/>
      <c r="D26" s="6"/>
      <c r="F26" s="4" t="s">
        <v>15</v>
      </c>
      <c r="G26" s="5"/>
      <c r="H26" s="5"/>
      <c r="I26" s="6"/>
    </row>
    <row r="27" spans="1:9">
      <c r="A27" s="4">
        <f>A17*A20*A24</f>
        <v>293631.59067172481</v>
      </c>
      <c r="B27" s="5" t="s">
        <v>16</v>
      </c>
      <c r="C27" s="5"/>
      <c r="D27" s="6"/>
      <c r="F27" s="4">
        <f>F17*F20*F24</f>
        <v>97212.820817718981</v>
      </c>
      <c r="G27" s="5" t="s">
        <v>16</v>
      </c>
      <c r="H27" s="5"/>
      <c r="I27" s="6"/>
    </row>
    <row r="28" spans="1:9">
      <c r="A28" s="4"/>
      <c r="B28" s="5"/>
      <c r="C28" s="5"/>
      <c r="D28" s="6"/>
      <c r="F28" s="4"/>
      <c r="G28" s="5"/>
      <c r="H28" s="5"/>
      <c r="I28" s="6"/>
    </row>
    <row r="29" spans="1:9">
      <c r="A29" s="4" t="s">
        <v>17</v>
      </c>
      <c r="B29" s="5"/>
      <c r="C29" s="5"/>
      <c r="D29" s="6"/>
      <c r="F29" s="4" t="s">
        <v>17</v>
      </c>
      <c r="G29" s="5"/>
      <c r="H29" s="5"/>
      <c r="I29" s="6"/>
    </row>
    <row r="30" spans="1:9">
      <c r="A30" s="4">
        <v>500000</v>
      </c>
      <c r="B30" s="5" t="s">
        <v>18</v>
      </c>
      <c r="C30" s="5"/>
      <c r="D30" s="6"/>
      <c r="F30" s="4">
        <v>500000</v>
      </c>
      <c r="G30" s="5" t="s">
        <v>18</v>
      </c>
      <c r="H30" s="5"/>
      <c r="I30" s="6"/>
    </row>
    <row r="31" spans="1:9">
      <c r="A31" s="4"/>
      <c r="B31" s="5"/>
      <c r="C31" s="5"/>
      <c r="D31" s="6"/>
      <c r="F31" s="4"/>
      <c r="G31" s="5"/>
      <c r="H31" s="5"/>
      <c r="I31" s="6"/>
    </row>
    <row r="32" spans="1:9">
      <c r="A32" s="4" t="s">
        <v>19</v>
      </c>
      <c r="B32" s="5"/>
      <c r="C32" s="5"/>
      <c r="D32" s="6"/>
      <c r="F32" s="4" t="s">
        <v>19</v>
      </c>
      <c r="G32" s="5"/>
      <c r="H32" s="5"/>
      <c r="I32" s="6"/>
    </row>
    <row r="33" spans="1:9">
      <c r="A33" s="7">
        <f>A27/A30</f>
        <v>0.58726318134344968</v>
      </c>
      <c r="B33" s="8" t="s">
        <v>20</v>
      </c>
      <c r="C33" s="8"/>
      <c r="D33" s="9"/>
      <c r="F33" s="7">
        <f>F27/F30</f>
        <v>0.19442564163543796</v>
      </c>
      <c r="G33" s="8" t="s">
        <v>20</v>
      </c>
      <c r="H33" s="8"/>
      <c r="I33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 David</dc:creator>
  <cp:lastModifiedBy>Hop David</cp:lastModifiedBy>
  <dcterms:created xsi:type="dcterms:W3CDTF">2015-01-02T18:53:48Z</dcterms:created>
  <dcterms:modified xsi:type="dcterms:W3CDTF">2015-01-02T19:47:44Z</dcterms:modified>
</cp:coreProperties>
</file>